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SEC REP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AQ15" i="1"/>
  <c r="AP15"/>
  <c r="AO15"/>
  <c r="AN15"/>
  <c r="AM15"/>
  <c r="AL15"/>
  <c r="AJ15"/>
  <c r="AI15"/>
  <c r="AK15" s="1"/>
  <c r="AG15"/>
  <c r="AF15"/>
  <c r="AH15" s="1"/>
  <c r="AE15"/>
  <c r="AD15"/>
  <c r="AC15"/>
  <c r="K15"/>
  <c r="J15"/>
  <c r="AQ14"/>
  <c r="AN14"/>
  <c r="AK14"/>
  <c r="AH14"/>
  <c r="AE14"/>
  <c r="AB14"/>
  <c r="Y14"/>
  <c r="V14"/>
  <c r="S14"/>
  <c r="J14"/>
  <c r="G14"/>
  <c r="D14"/>
  <c r="AQ13"/>
  <c r="AN13"/>
  <c r="AK13"/>
  <c r="AH13"/>
  <c r="AE13"/>
  <c r="AB13"/>
  <c r="Y13"/>
  <c r="V13"/>
  <c r="S13"/>
  <c r="J13"/>
  <c r="G13"/>
  <c r="D13"/>
  <c r="AQ12"/>
  <c r="AN12"/>
  <c r="AK12"/>
  <c r="AH12"/>
  <c r="AE12"/>
  <c r="AB12"/>
  <c r="Y12"/>
  <c r="V12"/>
  <c r="S12"/>
  <c r="J12"/>
  <c r="G12"/>
  <c r="D12"/>
  <c r="AQ11"/>
  <c r="AN11"/>
  <c r="AK11"/>
  <c r="AH11"/>
  <c r="AE11"/>
  <c r="AB11"/>
  <c r="Y11"/>
  <c r="V11"/>
  <c r="S11"/>
  <c r="J11"/>
  <c r="G11"/>
  <c r="D11"/>
  <c r="AQ10"/>
  <c r="AN10"/>
  <c r="AK10"/>
  <c r="AH10"/>
  <c r="AE10"/>
  <c r="AB10"/>
  <c r="Y10"/>
  <c r="V10"/>
  <c r="S10"/>
  <c r="J10"/>
  <c r="G10"/>
  <c r="D10"/>
</calcChain>
</file>

<file path=xl/sharedStrings.xml><?xml version="1.0" encoding="utf-8"?>
<sst xmlns="http://schemas.openxmlformats.org/spreadsheetml/2006/main" count="68" uniqueCount="30">
  <si>
    <t>SISTEMA EDUCATIVO ESTATAL</t>
  </si>
  <si>
    <t>Dirección de Planeación, Programación y Presupuesto</t>
  </si>
  <si>
    <t>Departamento de Información y Estadística Educativa</t>
  </si>
  <si>
    <t>Reprobación en Educación Secundaria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</si>
  <si>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</si>
  <si>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</si>
  <si>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</si>
  <si>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</si>
  <si>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</si>
  <si>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</si>
  <si>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</si>
  <si>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</si>
  <si>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</si>
  <si>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Municipio</t>
  </si>
  <si>
    <t>2010-2011</t>
  </si>
  <si>
    <t>2011-2012</t>
  </si>
  <si>
    <t>2012-2013</t>
  </si>
  <si>
    <t>2013-2014</t>
  </si>
  <si>
    <t>2014-2015</t>
  </si>
  <si>
    <t>Aprobados</t>
  </si>
  <si>
    <t>Existencia</t>
  </si>
  <si>
    <t>%</t>
  </si>
  <si>
    <t>Aprobados a fin de ciclo</t>
  </si>
  <si>
    <t>Existencia de fin de ciclo</t>
  </si>
  <si>
    <t>Ensenada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</si>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</sst>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General_)"/>
  </numFmts>
  <fonts count="1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8"/>
      <color indexed="9"/>
      <name val="Tahoma"/>
      <family val="2"/>
    </font>
    <font>
      <b/>
      <sz val="8"/>
      <color rgb="FF002060"/>
      <name val="Tahoma"/>
      <family val="2"/>
    </font>
    <font>
      <sz val="8"/>
      <color rgb="FF00206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0"/>
      <name val="Courier"/>
      <family val="3"/>
    </font>
    <font>
      <sz val="10"/>
      <color indexed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 style="double">
        <color theme="0" tint="-0.24994659260841701"/>
      </right>
      <top style="thick">
        <color rgb="FF002060"/>
      </top>
      <bottom style="thick">
        <color theme="0"/>
      </bottom>
      <diagonal/>
    </border>
    <border>
      <left style="double">
        <color theme="0" tint="-0.24994659260841701"/>
      </left>
      <right style="double">
        <color theme="0" tint="-0.24994659260841701"/>
      </right>
      <top style="thick">
        <color rgb="FF00206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9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0" fillId="0" borderId="0"/>
    <xf numFmtId="165" fontId="1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0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/>
    <xf numFmtId="0" fontId="3" fillId="0" borderId="0" xfId="0" applyFont="1"/>
    <xf numFmtId="0" fontId="5" fillId="15" borderId="2" xfId="0" applyFont="1" applyFill="1" applyBorder="1" applyAlignment="1">
      <alignment vertical="center" wrapText="1"/>
    </xf>
    <xf numFmtId="0" fontId="5" fillId="15" borderId="3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vertical="center"/>
    </xf>
    <xf numFmtId="0" fontId="5" fillId="15" borderId="2" xfId="0" applyFont="1" applyFill="1" applyBorder="1" applyAlignment="1">
      <alignment horizontal="center" vertical="center"/>
    </xf>
    <xf numFmtId="0" fontId="5" fillId="16" borderId="5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/>
    </xf>
    <xf numFmtId="0" fontId="5" fillId="15" borderId="5" xfId="0" applyFont="1" applyFill="1" applyBorder="1" applyAlignment="1">
      <alignment horizontal="center" vertical="center"/>
    </xf>
    <xf numFmtId="0" fontId="5" fillId="16" borderId="6" xfId="0" applyFont="1" applyFill="1" applyBorder="1" applyAlignment="1">
      <alignment horizontal="center" vertical="center"/>
    </xf>
    <xf numFmtId="0" fontId="5" fillId="16" borderId="5" xfId="0" applyFont="1" applyFill="1" applyBorder="1" applyAlignment="1">
      <alignment horizontal="center" vertical="center"/>
    </xf>
    <xf numFmtId="0" fontId="5" fillId="16" borderId="7" xfId="0" applyFont="1" applyFill="1" applyBorder="1" applyAlignment="1">
      <alignment horizontal="center" vertical="center"/>
    </xf>
    <xf numFmtId="0" fontId="5" fillId="15" borderId="5" xfId="0" applyNumberFormat="1" applyFont="1" applyFill="1" applyBorder="1" applyAlignment="1">
      <alignment horizontal="center"/>
    </xf>
    <xf numFmtId="0" fontId="5" fillId="15" borderId="5" xfId="0" applyNumberFormat="1" applyFont="1" applyFill="1" applyBorder="1" applyAlignment="1">
      <alignment horizontal="center" vertical="center"/>
    </xf>
    <xf numFmtId="0" fontId="5" fillId="16" borderId="6" xfId="0" applyNumberFormat="1" applyFont="1" applyFill="1" applyBorder="1" applyAlignment="1">
      <alignment horizontal="center" vertical="center" wrapText="1"/>
    </xf>
    <xf numFmtId="0" fontId="5" fillId="16" borderId="5" xfId="0" applyNumberFormat="1" applyFont="1" applyFill="1" applyBorder="1" applyAlignment="1">
      <alignment horizontal="center" vertical="center" wrapText="1"/>
    </xf>
    <xf numFmtId="0" fontId="5" fillId="16" borderId="7" xfId="0" applyNumberFormat="1" applyFont="1" applyFill="1" applyBorder="1" applyAlignment="1">
      <alignment horizontal="center" vertical="center"/>
    </xf>
    <xf numFmtId="0" fontId="5" fillId="16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164" fontId="7" fillId="0" borderId="0" xfId="0" quotePrefix="1" applyNumberFormat="1" applyFont="1" applyFill="1" applyBorder="1" applyAlignment="1">
      <alignment horizontal="center" vertical="center"/>
    </xf>
    <xf numFmtId="3" fontId="7" fillId="17" borderId="0" xfId="0" quotePrefix="1" applyNumberFormat="1" applyFont="1" applyFill="1" applyBorder="1" applyAlignment="1">
      <alignment horizontal="center" vertical="center"/>
    </xf>
    <xf numFmtId="164" fontId="6" fillId="0" borderId="0" xfId="0" quotePrefix="1" applyNumberFormat="1" applyFont="1" applyFill="1" applyBorder="1" applyAlignment="1">
      <alignment horizontal="center" vertical="center"/>
    </xf>
    <xf numFmtId="3" fontId="7" fillId="17" borderId="8" xfId="0" quotePrefix="1" applyNumberFormat="1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164" fontId="6" fillId="0" borderId="9" xfId="0" quotePrefix="1" applyNumberFormat="1" applyFont="1" applyFill="1" applyBorder="1" applyAlignment="1">
      <alignment horizontal="center" vertical="center"/>
    </xf>
    <xf numFmtId="0" fontId="6" fillId="18" borderId="0" xfId="0" applyNumberFormat="1" applyFont="1" applyFill="1" applyBorder="1" applyAlignment="1">
      <alignment horizontal="center" vertical="center"/>
    </xf>
    <xf numFmtId="3" fontId="7" fillId="18" borderId="0" xfId="0" applyNumberFormat="1" applyFont="1" applyFill="1" applyBorder="1" applyAlignment="1">
      <alignment horizontal="center" vertical="center" wrapText="1"/>
    </xf>
    <xf numFmtId="164" fontId="7" fillId="18" borderId="0" xfId="0" quotePrefix="1" applyNumberFormat="1" applyFont="1" applyFill="1" applyBorder="1" applyAlignment="1">
      <alignment horizontal="center" vertical="center"/>
    </xf>
    <xf numFmtId="3" fontId="7" fillId="18" borderId="0" xfId="0" quotePrefix="1" applyNumberFormat="1" applyFont="1" applyFill="1" applyBorder="1" applyAlignment="1">
      <alignment horizontal="center" vertical="center"/>
    </xf>
    <xf numFmtId="164" fontId="6" fillId="18" borderId="0" xfId="0" quotePrefix="1" applyNumberFormat="1" applyFont="1" applyFill="1" applyBorder="1" applyAlignment="1">
      <alignment horizontal="center" vertical="center"/>
    </xf>
    <xf numFmtId="3" fontId="7" fillId="18" borderId="8" xfId="0" quotePrefix="1" applyNumberFormat="1" applyFont="1" applyFill="1" applyBorder="1" applyAlignment="1">
      <alignment horizontal="center" vertical="center"/>
    </xf>
    <xf numFmtId="164" fontId="6" fillId="18" borderId="9" xfId="0" quotePrefix="1" applyNumberFormat="1" applyFont="1" applyFill="1" applyBorder="1" applyAlignment="1">
      <alignment horizontal="center" vertical="center"/>
    </xf>
    <xf numFmtId="3" fontId="7" fillId="18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 wrapText="1"/>
    </xf>
    <xf numFmtId="0" fontId="8" fillId="19" borderId="10" xfId="0" applyFont="1" applyFill="1" applyBorder="1" applyAlignment="1">
      <alignment horizontal="center" vertical="center"/>
    </xf>
    <xf numFmtId="3" fontId="8" fillId="19" borderId="10" xfId="0" applyNumberFormat="1" applyFont="1" applyFill="1" applyBorder="1" applyAlignment="1">
      <alignment horizontal="center" vertical="center"/>
    </xf>
    <xf numFmtId="164" fontId="8" fillId="19" borderId="10" xfId="0" quotePrefix="1" applyNumberFormat="1" applyFont="1" applyFill="1" applyBorder="1" applyAlignment="1">
      <alignment horizontal="center" vertical="center"/>
    </xf>
    <xf numFmtId="3" fontId="8" fillId="19" borderId="10" xfId="0" quotePrefix="1" applyNumberFormat="1" applyFont="1" applyFill="1" applyBorder="1" applyAlignment="1">
      <alignment horizontal="center" vertical="center"/>
    </xf>
    <xf numFmtId="3" fontId="8" fillId="19" borderId="11" xfId="0" quotePrefix="1" applyNumberFormat="1" applyFont="1" applyFill="1" applyBorder="1" applyAlignment="1">
      <alignment horizontal="center" vertical="center"/>
    </xf>
    <xf numFmtId="164" fontId="8" fillId="19" borderId="12" xfId="0" quotePrefix="1" applyNumberFormat="1" applyFont="1" applyFill="1" applyBorder="1" applyAlignment="1">
      <alignment horizontal="center" vertical="center"/>
    </xf>
    <xf numFmtId="0" fontId="9" fillId="0" borderId="0" xfId="0" applyFont="1" applyFill="1"/>
    <xf numFmtId="0" fontId="4" fillId="0" borderId="0" xfId="0" applyFont="1" applyFill="1"/>
  </cellXfs>
  <cellStyles count="95">
    <cellStyle name="20% - Énfasis1 2" xfId="1"/>
    <cellStyle name="20% - Énfasis1 2 2" xfId="2"/>
    <cellStyle name="20% - Énfasis1 3" xfId="3"/>
    <cellStyle name="20% - Énfasis2 2" xfId="4"/>
    <cellStyle name="20% - Énfasis2 2 2" xfId="5"/>
    <cellStyle name="20% - Énfasis2 3" xfId="6"/>
    <cellStyle name="20% - Énfasis3 2" xfId="7"/>
    <cellStyle name="20% - Énfasis3 2 2" xfId="8"/>
    <cellStyle name="20% - Énfasis3 3" xfId="9"/>
    <cellStyle name="20% - Énfasis4 2" xfId="10"/>
    <cellStyle name="20% - Énfasis4 2 2" xfId="11"/>
    <cellStyle name="20% - Énfasis4 3" xfId="12"/>
    <cellStyle name="20% - Énfasis5 2" xfId="13"/>
    <cellStyle name="20% - Énfasis5 2 2" xfId="14"/>
    <cellStyle name="20% - Énfasis5 3" xfId="15"/>
    <cellStyle name="20% - Énfasis6 2" xfId="16"/>
    <cellStyle name="20% - Énfasis6 2 2" xfId="17"/>
    <cellStyle name="20% - Énfasis6 3" xfId="18"/>
    <cellStyle name="40% - Énfasis1 2" xfId="19"/>
    <cellStyle name="40% - Énfasis1 2 2" xfId="20"/>
    <cellStyle name="40% - Énfasis1 3" xfId="21"/>
    <cellStyle name="40% - Énfasis2 2" xfId="22"/>
    <cellStyle name="40% - Énfasis2 2 2" xfId="23"/>
    <cellStyle name="40% - Énfasis2 3" xfId="24"/>
    <cellStyle name="40% - Énfasis3 2" xfId="25"/>
    <cellStyle name="40% - Énfasis3 2 2" xfId="26"/>
    <cellStyle name="40% - Énfasis3 3" xfId="27"/>
    <cellStyle name="40% - Énfasis4 2" xfId="28"/>
    <cellStyle name="40% - Énfasis4 2 2" xfId="29"/>
    <cellStyle name="40% - Énfasis4 3" xfId="30"/>
    <cellStyle name="40% - Énfasis5 2" xfId="31"/>
    <cellStyle name="40% - Énfasis5 2 2" xfId="32"/>
    <cellStyle name="40% - Énfasis5 3" xfId="33"/>
    <cellStyle name="40% - Énfasis6 2" xfId="34"/>
    <cellStyle name="40% - Énfasis6 2 2" xfId="35"/>
    <cellStyle name="40% - Énfasis6 3" xfId="36"/>
    <cellStyle name="Millares 2" xfId="37"/>
    <cellStyle name="Millares 2 2" xfId="38"/>
    <cellStyle name="Millares 3" xfId="39"/>
    <cellStyle name="Millares 4" xfId="40"/>
    <cellStyle name="Normal" xfId="0" builtinId="0"/>
    <cellStyle name="Normal 10" xfId="41"/>
    <cellStyle name="Normal 10 2" xfId="42"/>
    <cellStyle name="Normal 11" xfId="43"/>
    <cellStyle name="Normal 11 2" xfId="44"/>
    <cellStyle name="Normal 11 2 2" xfId="45"/>
    <cellStyle name="Normal 11 3" xfId="46"/>
    <cellStyle name="Normal 12" xfId="47"/>
    <cellStyle name="Normal 12 2" xfId="48"/>
    <cellStyle name="Normal 13" xfId="49"/>
    <cellStyle name="Normal 13 2" xfId="50"/>
    <cellStyle name="Normal 14" xfId="51"/>
    <cellStyle name="Normal 14 2" xfId="52"/>
    <cellStyle name="Normal 15" xfId="53"/>
    <cellStyle name="Normal 15 2" xfId="54"/>
    <cellStyle name="Normal 16" xfId="55"/>
    <cellStyle name="Normal 16 2" xfId="56"/>
    <cellStyle name="Normal 17" xfId="57"/>
    <cellStyle name="Normal 17 2" xfId="58"/>
    <cellStyle name="Normal 18" xfId="59"/>
    <cellStyle name="Normal 19" xfId="60"/>
    <cellStyle name="Normal 2" xfId="61"/>
    <cellStyle name="Normal 2 2" xfId="62"/>
    <cellStyle name="Normal 2 2 2" xfId="63"/>
    <cellStyle name="Normal 2 3" xfId="64"/>
    <cellStyle name="Normal 2 3 2" xfId="65"/>
    <cellStyle name="Normal 2 4" xfId="66"/>
    <cellStyle name="Normal 2 5" xfId="67"/>
    <cellStyle name="Normal 2 5 2" xfId="68"/>
    <cellStyle name="Normal 2 6" xfId="69"/>
    <cellStyle name="Normal 2 6 2" xfId="70"/>
    <cellStyle name="Normal 2 7" xfId="71"/>
    <cellStyle name="Normal 2 7 2" xfId="72"/>
    <cellStyle name="Normal 3" xfId="73"/>
    <cellStyle name="Normal 3 2" xfId="74"/>
    <cellStyle name="Normal 4" xfId="75"/>
    <cellStyle name="Normal 4 2" xfId="76"/>
    <cellStyle name="Normal 5" xfId="77"/>
    <cellStyle name="Normal 5 2" xfId="78"/>
    <cellStyle name="Normal 6" xfId="79"/>
    <cellStyle name="Normal 6 2" xfId="80"/>
    <cellStyle name="Normal 7" xfId="81"/>
    <cellStyle name="Normal 7 2" xfId="82"/>
    <cellStyle name="Normal 8" xfId="83"/>
    <cellStyle name="Normal 9" xfId="84"/>
    <cellStyle name="Normal 9 2" xfId="85"/>
    <cellStyle name="Notas 2" xfId="86"/>
    <cellStyle name="Notas 2 2" xfId="87"/>
    <cellStyle name="Notas 3" xfId="88"/>
    <cellStyle name="Notas 3 2" xfId="89"/>
    <cellStyle name="Porcentaje 2" xfId="90"/>
    <cellStyle name="Porcentaje 3" xfId="91"/>
    <cellStyle name="Porcentaje 3 2" xfId="92"/>
    <cellStyle name="Porcentual 2" xfId="93"/>
    <cellStyle name="Porcentual 3" xfId="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s-MX"/>
              <a:t>Reprobación por Sostenimiento 2006-2007</a:t>
            </a:r>
          </a:p>
        </c:rich>
      </c:tx>
      <c:layout/>
      <c:spPr>
        <a:noFill/>
        <a:ln w="25400">
          <a:noFill/>
        </a:ln>
      </c:spPr>
    </c:title>
    <c:view3D>
      <c:perspective val="0"/>
    </c:view3D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gradFill rotWithShape="0">
                <a:gsLst>
                  <a:gs pos="0">
                    <a:srgbClr val="0000FF">
                      <a:gamma/>
                      <a:shade val="96863"/>
                      <a:invGamma/>
                    </a:srgbClr>
                  </a:gs>
                  <a:gs pos="50000">
                    <a:srgbClr val="0000FF"/>
                  </a:gs>
                  <a:gs pos="100000">
                    <a:srgbClr val="0000FF">
                      <a:gamma/>
                      <a:shade val="9686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463-4876-99BB-5467E199EF9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s-MX"/>
              </a:p>
            </c:tx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463-4876-99BB-5467E199EF98}"/>
            </c:ext>
          </c:extLst>
        </c:ser>
        <c:dLbls>
          <c:showVal val="1"/>
        </c:dLbls>
      </c:pie3DChart>
      <c:spPr>
        <a:noFill/>
        <a:ln w="25400">
          <a:noFill/>
        </a:ln>
      </c:spPr>
    </c:plotArea>
    <c:legend>
      <c:legendPos val="b"/>
      <c:layout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23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s-MX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742950</xdr:colOff>
      <xdr:row>0</xdr:row>
      <xdr:rowOff>0</xdr:rowOff>
    </xdr:from>
    <xdr:to>
      <xdr:col>21</xdr:col>
      <xdr:colOff>85725</xdr:colOff>
      <xdr:row>0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6"/>
  <sheetViews>
    <sheetView showGridLines="0" tabSelected="1" workbookViewId="0">
      <selection activeCell="A17" sqref="A17"/>
    </sheetView>
  </sheetViews>
  <sheetFormatPr baseColWidth="10" defaultColWidth="12.28515625" defaultRowHeight="12.75"/>
  <cols>
    <col min="1" max="1" width="15.28515625" style="2" customWidth="1"/>
    <col min="2" max="2" width="11.140625" style="2" hidden="1" customWidth="1"/>
    <col min="3" max="3" width="10.140625" style="2" hidden="1" customWidth="1"/>
    <col min="4" max="4" width="5" style="2" hidden="1" customWidth="1"/>
    <col min="5" max="5" width="11.140625" style="2" hidden="1" customWidth="1"/>
    <col min="6" max="6" width="10.28515625" style="2" hidden="1" customWidth="1"/>
    <col min="7" max="7" width="7.5703125" style="2" hidden="1" customWidth="1"/>
    <col min="8" max="8" width="11.28515625" style="2" hidden="1" customWidth="1"/>
    <col min="9" max="9" width="10.28515625" style="2" hidden="1" customWidth="1"/>
    <col min="10" max="10" width="10" style="2" hidden="1" customWidth="1"/>
    <col min="11" max="11" width="11.28515625" style="2" hidden="1" customWidth="1"/>
    <col min="12" max="12" width="13.5703125" style="2" hidden="1" customWidth="1"/>
    <col min="13" max="13" width="7.42578125" style="2" hidden="1" customWidth="1"/>
    <col min="14" max="14" width="11.28515625" style="2" hidden="1" customWidth="1"/>
    <col min="15" max="15" width="10.28515625" style="2" hidden="1" customWidth="1"/>
    <col min="16" max="16" width="8.7109375" style="2" hidden="1" customWidth="1"/>
    <col min="17" max="17" width="11.28515625" style="2" hidden="1" customWidth="1"/>
    <col min="18" max="18" width="10.28515625" style="2" hidden="1" customWidth="1"/>
    <col min="19" max="19" width="10.140625" style="2" hidden="1" customWidth="1"/>
    <col min="20" max="24" width="12.28515625" style="2" hidden="1" customWidth="1"/>
    <col min="25" max="25" width="10.42578125" style="2" hidden="1" customWidth="1"/>
    <col min="26" max="27" width="10.28515625" style="2" hidden="1" customWidth="1"/>
    <col min="28" max="28" width="9" style="2" hidden="1" customWidth="1"/>
    <col min="29" max="29" width="11.140625" style="2" hidden="1" customWidth="1"/>
    <col min="30" max="30" width="11.85546875" style="2" hidden="1" customWidth="1"/>
    <col min="31" max="31" width="9" style="2" hidden="1" customWidth="1"/>
    <col min="32" max="32" width="11" style="2" hidden="1" customWidth="1"/>
    <col min="33" max="33" width="12.85546875" style="2" hidden="1" customWidth="1"/>
    <col min="34" max="34" width="7.7109375" style="2" hidden="1" customWidth="1"/>
    <col min="35" max="35" width="11.28515625" style="2" customWidth="1"/>
    <col min="36" max="36" width="11.42578125" style="2" customWidth="1"/>
    <col min="37" max="37" width="9.28515625" style="2" customWidth="1"/>
    <col min="38" max="38" width="11" style="2" customWidth="1"/>
    <col min="39" max="39" width="11.42578125" style="2" customWidth="1"/>
    <col min="40" max="40" width="8.85546875" style="2" customWidth="1"/>
    <col min="41" max="41" width="12.28515625" style="2"/>
    <col min="42" max="42" width="12.28515625" style="2" customWidth="1"/>
    <col min="43" max="43" width="12.28515625" style="2"/>
    <col min="44" max="44" width="18.28515625" style="2" customWidth="1"/>
    <col min="45" max="50" width="9" style="2" customWidth="1"/>
    <col min="51" max="51" width="10.42578125" style="2" customWidth="1"/>
    <col min="52" max="16384" width="12.28515625" style="2"/>
  </cols>
  <sheetData>
    <row r="1" spans="1:4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12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ht="12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43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4" customFormat="1" ht="13.5" thickBot="1">
      <c r="A6" s="2"/>
      <c r="B6" s="2"/>
      <c r="C6" s="2"/>
      <c r="D6" s="2"/>
      <c r="E6" s="2"/>
      <c r="F6" s="2"/>
      <c r="G6" s="2"/>
      <c r="H6" s="2"/>
      <c r="I6" s="2"/>
      <c r="J6" s="2"/>
    </row>
    <row r="7" spans="1:43" ht="19.5" customHeight="1" thickTop="1" thickBot="1">
      <c r="A7" s="5"/>
      <c r="B7" s="6" t="s">
        <v>4</v>
      </c>
      <c r="C7" s="7"/>
      <c r="D7" s="7"/>
      <c r="E7" s="8" t="s">
        <v>5</v>
      </c>
      <c r="F7" s="8"/>
      <c r="G7" s="8"/>
      <c r="H7" s="8" t="s">
        <v>6</v>
      </c>
      <c r="I7" s="8"/>
      <c r="J7" s="8"/>
      <c r="K7" s="8" t="s">
        <v>7</v>
      </c>
      <c r="L7" s="8"/>
      <c r="M7" s="8"/>
      <c r="N7" s="8" t="s">
        <v>8</v>
      </c>
      <c r="O7" s="8"/>
      <c r="P7" s="8"/>
      <c r="Q7" s="8" t="s">
        <v>9</v>
      </c>
      <c r="R7" s="8"/>
      <c r="S7" s="8"/>
      <c r="T7" s="8" t="s">
        <v>10</v>
      </c>
      <c r="U7" s="8"/>
      <c r="V7" s="8"/>
      <c r="W7" s="8" t="s">
        <v>11</v>
      </c>
      <c r="X7" s="8"/>
      <c r="Y7" s="8"/>
      <c r="Z7" s="8" t="s">
        <v>12</v>
      </c>
      <c r="AA7" s="8"/>
      <c r="AB7" s="8"/>
      <c r="AC7" s="9"/>
      <c r="AD7" s="9"/>
      <c r="AE7" s="9"/>
      <c r="AF7" s="9"/>
      <c r="AG7" s="9"/>
      <c r="AH7" s="9"/>
      <c r="AI7" s="10" t="s">
        <v>3</v>
      </c>
      <c r="AJ7" s="10"/>
      <c r="AK7" s="10"/>
      <c r="AL7" s="10"/>
      <c r="AM7" s="10"/>
      <c r="AN7" s="10"/>
      <c r="AO7" s="10"/>
      <c r="AP7" s="10"/>
      <c r="AQ7" s="10"/>
    </row>
    <row r="8" spans="1:43" ht="19.5" customHeight="1" thickTop="1" thickBot="1">
      <c r="A8" s="11" t="s">
        <v>13</v>
      </c>
      <c r="B8" s="12"/>
      <c r="C8" s="12"/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4" t="s">
        <v>14</v>
      </c>
      <c r="AD8" s="15"/>
      <c r="AE8" s="16"/>
      <c r="AF8" s="15" t="s">
        <v>15</v>
      </c>
      <c r="AG8" s="15"/>
      <c r="AH8" s="15"/>
      <c r="AI8" s="14" t="s">
        <v>16</v>
      </c>
      <c r="AJ8" s="15"/>
      <c r="AK8" s="16"/>
      <c r="AL8" s="14" t="s">
        <v>17</v>
      </c>
      <c r="AM8" s="15"/>
      <c r="AN8" s="16"/>
      <c r="AO8" s="15" t="s">
        <v>18</v>
      </c>
      <c r="AP8" s="15"/>
      <c r="AQ8" s="15"/>
    </row>
    <row r="9" spans="1:43" ht="32.25" customHeight="1" thickTop="1" thickBot="1">
      <c r="A9" s="11"/>
      <c r="B9" s="17" t="s">
        <v>19</v>
      </c>
      <c r="C9" s="17" t="s">
        <v>20</v>
      </c>
      <c r="D9" s="17" t="s">
        <v>21</v>
      </c>
      <c r="E9" s="18" t="s">
        <v>19</v>
      </c>
      <c r="F9" s="18" t="s">
        <v>20</v>
      </c>
      <c r="G9" s="18" t="s">
        <v>21</v>
      </c>
      <c r="H9" s="18" t="s">
        <v>19</v>
      </c>
      <c r="I9" s="18" t="s">
        <v>20</v>
      </c>
      <c r="J9" s="18" t="s">
        <v>21</v>
      </c>
      <c r="K9" s="18" t="s">
        <v>19</v>
      </c>
      <c r="L9" s="18" t="s">
        <v>20</v>
      </c>
      <c r="M9" s="18" t="s">
        <v>21</v>
      </c>
      <c r="N9" s="18" t="s">
        <v>19</v>
      </c>
      <c r="O9" s="18" t="s">
        <v>20</v>
      </c>
      <c r="P9" s="18" t="s">
        <v>21</v>
      </c>
      <c r="Q9" s="18" t="s">
        <v>19</v>
      </c>
      <c r="R9" s="18" t="s">
        <v>20</v>
      </c>
      <c r="S9" s="18" t="s">
        <v>21</v>
      </c>
      <c r="T9" s="18" t="s">
        <v>19</v>
      </c>
      <c r="U9" s="18" t="s">
        <v>20</v>
      </c>
      <c r="V9" s="18" t="s">
        <v>21</v>
      </c>
      <c r="W9" s="18" t="s">
        <v>19</v>
      </c>
      <c r="X9" s="18" t="s">
        <v>20</v>
      </c>
      <c r="Y9" s="18" t="s">
        <v>21</v>
      </c>
      <c r="Z9" s="18" t="s">
        <v>19</v>
      </c>
      <c r="AA9" s="18" t="s">
        <v>20</v>
      </c>
      <c r="AB9" s="18" t="s">
        <v>21</v>
      </c>
      <c r="AC9" s="19" t="s">
        <v>22</v>
      </c>
      <c r="AD9" s="20" t="s">
        <v>23</v>
      </c>
      <c r="AE9" s="21" t="s">
        <v>21</v>
      </c>
      <c r="AF9" s="20" t="s">
        <v>22</v>
      </c>
      <c r="AG9" s="20" t="s">
        <v>23</v>
      </c>
      <c r="AH9" s="22" t="s">
        <v>21</v>
      </c>
      <c r="AI9" s="19" t="s">
        <v>22</v>
      </c>
      <c r="AJ9" s="20" t="s">
        <v>23</v>
      </c>
      <c r="AK9" s="21" t="s">
        <v>21</v>
      </c>
      <c r="AL9" s="19" t="s">
        <v>22</v>
      </c>
      <c r="AM9" s="20" t="s">
        <v>23</v>
      </c>
      <c r="AN9" s="21" t="s">
        <v>21</v>
      </c>
      <c r="AO9" s="20" t="s">
        <v>22</v>
      </c>
      <c r="AP9" s="20" t="s">
        <v>23</v>
      </c>
      <c r="AQ9" s="22" t="s">
        <v>21</v>
      </c>
    </row>
    <row r="10" spans="1:43" ht="26.25" customHeight="1" thickTop="1">
      <c r="A10" s="23" t="s">
        <v>24</v>
      </c>
      <c r="B10" s="24">
        <v>15839</v>
      </c>
      <c r="C10" s="24">
        <v>19451</v>
      </c>
      <c r="D10" s="25">
        <f>100-B10/C10*100</f>
        <v>18.569739345020821</v>
      </c>
      <c r="E10" s="26">
        <v>17317</v>
      </c>
      <c r="F10" s="26">
        <v>20595</v>
      </c>
      <c r="G10" s="25">
        <f>100-E10/F10*100</f>
        <v>15.916484583636802</v>
      </c>
      <c r="H10" s="26">
        <v>18047</v>
      </c>
      <c r="I10" s="26">
        <v>21335</v>
      </c>
      <c r="J10" s="25">
        <f>100-H10/I10*100</f>
        <v>15.411295992500584</v>
      </c>
      <c r="K10" s="26">
        <v>18639</v>
      </c>
      <c r="L10" s="26">
        <v>22043</v>
      </c>
      <c r="M10" s="25">
        <v>15.442544118314203</v>
      </c>
      <c r="N10" s="26">
        <v>19197</v>
      </c>
      <c r="O10" s="26">
        <v>22263</v>
      </c>
      <c r="P10" s="25">
        <v>13.771728877509773</v>
      </c>
      <c r="Q10" s="26">
        <v>19471</v>
      </c>
      <c r="R10" s="26">
        <v>22212</v>
      </c>
      <c r="S10" s="25">
        <f>100-Q10/R10*100</f>
        <v>12.340176481181345</v>
      </c>
      <c r="T10" s="26">
        <v>20410</v>
      </c>
      <c r="U10" s="26">
        <v>22800</v>
      </c>
      <c r="V10" s="25">
        <f>100-T10/U10*100</f>
        <v>10.482456140350877</v>
      </c>
      <c r="W10" s="26">
        <v>21219</v>
      </c>
      <c r="X10" s="26">
        <v>23835</v>
      </c>
      <c r="Y10" s="25">
        <f>100-W10/X10*100</f>
        <v>10.975456261799877</v>
      </c>
      <c r="Z10" s="26">
        <v>22022</v>
      </c>
      <c r="AA10" s="26">
        <v>24865</v>
      </c>
      <c r="AB10" s="27">
        <f>100-Z10/AA10*100</f>
        <v>11.433742207922776</v>
      </c>
      <c r="AC10" s="28">
        <v>21856</v>
      </c>
      <c r="AD10" s="26">
        <v>25009</v>
      </c>
      <c r="AE10" s="27">
        <f t="shared" ref="AE10:AE15" si="0">100-AC10/AD10*100</f>
        <v>12.607461313926976</v>
      </c>
      <c r="AF10" s="26">
        <v>22245</v>
      </c>
      <c r="AG10" s="26">
        <v>25419</v>
      </c>
      <c r="AH10" s="27">
        <f t="shared" ref="AH10:AH15" si="1">100-AF10/AG10*100</f>
        <v>12.486722530390651</v>
      </c>
      <c r="AI10" s="28">
        <v>22691</v>
      </c>
      <c r="AJ10" s="29">
        <v>25904</v>
      </c>
      <c r="AK10" s="30">
        <f t="shared" ref="AK10:AK15" si="2">100-AI10/AJ10*100</f>
        <v>12.403489808523787</v>
      </c>
      <c r="AL10" s="28">
        <v>24813</v>
      </c>
      <c r="AM10" s="29">
        <v>28208</v>
      </c>
      <c r="AN10" s="30">
        <f t="shared" ref="AN10:AN15" si="3">100-AL10/AM10*100</f>
        <v>12.035592739648322</v>
      </c>
      <c r="AO10" s="26">
        <v>26446</v>
      </c>
      <c r="AP10" s="26">
        <v>29167</v>
      </c>
      <c r="AQ10" s="27">
        <f t="shared" ref="AQ10:AQ15" si="4">100-AO10/AP10*100</f>
        <v>9.3290362395858324</v>
      </c>
    </row>
    <row r="11" spans="1:43" ht="26.25" customHeight="1">
      <c r="A11" s="31" t="s">
        <v>25</v>
      </c>
      <c r="B11" s="32">
        <v>30008</v>
      </c>
      <c r="C11" s="32">
        <v>39596</v>
      </c>
      <c r="D11" s="33">
        <f>100-B11/C11*100</f>
        <v>24.214567127992723</v>
      </c>
      <c r="E11" s="34">
        <v>31813</v>
      </c>
      <c r="F11" s="34">
        <v>40869</v>
      </c>
      <c r="G11" s="33">
        <f>100-E11/F11*100</f>
        <v>22.15860432112359</v>
      </c>
      <c r="H11" s="34">
        <v>33287</v>
      </c>
      <c r="I11" s="34">
        <v>41713</v>
      </c>
      <c r="J11" s="33">
        <f>100-H11/I11*100</f>
        <v>20.199937669311723</v>
      </c>
      <c r="K11" s="34">
        <v>34689</v>
      </c>
      <c r="L11" s="34">
        <v>42553</v>
      </c>
      <c r="M11" s="33">
        <v>18.480483162174238</v>
      </c>
      <c r="N11" s="34">
        <v>36521</v>
      </c>
      <c r="O11" s="34">
        <v>42846</v>
      </c>
      <c r="P11" s="33">
        <v>14.762171497922793</v>
      </c>
      <c r="Q11" s="34">
        <v>37714</v>
      </c>
      <c r="R11" s="34">
        <v>43334</v>
      </c>
      <c r="S11" s="33">
        <f>100-Q11/R11*100</f>
        <v>12.96903124567315</v>
      </c>
      <c r="T11" s="34">
        <v>38918</v>
      </c>
      <c r="U11" s="34">
        <v>44425</v>
      </c>
      <c r="V11" s="33">
        <f>100-T11/U11*100</f>
        <v>12.396173325830048</v>
      </c>
      <c r="W11" s="34">
        <v>40542</v>
      </c>
      <c r="X11" s="34">
        <v>46111</v>
      </c>
      <c r="Y11" s="33">
        <f>100-W11/X11*100</f>
        <v>12.077378499707223</v>
      </c>
      <c r="Z11" s="34">
        <v>41946</v>
      </c>
      <c r="AA11" s="34">
        <v>46911</v>
      </c>
      <c r="AB11" s="35">
        <f>100-Z11/AA11*100</f>
        <v>10.58387158662147</v>
      </c>
      <c r="AC11" s="36">
        <v>41921</v>
      </c>
      <c r="AD11" s="34">
        <v>47440</v>
      </c>
      <c r="AE11" s="37">
        <f t="shared" si="0"/>
        <v>11.633642495784144</v>
      </c>
      <c r="AF11" s="34">
        <v>43583</v>
      </c>
      <c r="AG11" s="34">
        <v>48798</v>
      </c>
      <c r="AH11" s="35">
        <f t="shared" si="1"/>
        <v>10.686913398090084</v>
      </c>
      <c r="AI11" s="36">
        <v>45675</v>
      </c>
      <c r="AJ11" s="38">
        <v>49746</v>
      </c>
      <c r="AK11" s="37">
        <f t="shared" si="2"/>
        <v>8.1835725485466071</v>
      </c>
      <c r="AL11" s="36">
        <v>49717</v>
      </c>
      <c r="AM11" s="38">
        <v>54510</v>
      </c>
      <c r="AN11" s="37">
        <f t="shared" si="3"/>
        <v>8.7928820399926622</v>
      </c>
      <c r="AO11" s="34">
        <v>50077</v>
      </c>
      <c r="AP11" s="38">
        <v>54297</v>
      </c>
      <c r="AQ11" s="35">
        <f t="shared" si="4"/>
        <v>7.7720684384035934</v>
      </c>
    </row>
    <row r="12" spans="1:43" ht="26.25" customHeight="1">
      <c r="A12" s="23" t="s">
        <v>26</v>
      </c>
      <c r="B12" s="24">
        <v>3125</v>
      </c>
      <c r="C12" s="24">
        <v>3902</v>
      </c>
      <c r="D12" s="25">
        <f>100-B12/C12*100</f>
        <v>19.912865197334696</v>
      </c>
      <c r="E12" s="26">
        <v>3427</v>
      </c>
      <c r="F12" s="26">
        <v>4210</v>
      </c>
      <c r="G12" s="25">
        <f>100-E12/F12*100</f>
        <v>18.598574821852736</v>
      </c>
      <c r="H12" s="26">
        <v>3634</v>
      </c>
      <c r="I12" s="26">
        <v>4465</v>
      </c>
      <c r="J12" s="25">
        <f>100-H12/I12*100</f>
        <v>18.611422172452407</v>
      </c>
      <c r="K12" s="26">
        <v>3625</v>
      </c>
      <c r="L12" s="26">
        <v>4547</v>
      </c>
      <c r="M12" s="25">
        <v>20.277105784033438</v>
      </c>
      <c r="N12" s="26">
        <v>3875</v>
      </c>
      <c r="O12" s="26">
        <v>4778</v>
      </c>
      <c r="P12" s="25">
        <v>18.899120971117625</v>
      </c>
      <c r="Q12" s="26">
        <v>4212</v>
      </c>
      <c r="R12" s="26">
        <v>4975</v>
      </c>
      <c r="S12" s="25">
        <f>100-Q12/R12*100</f>
        <v>15.336683417085425</v>
      </c>
      <c r="T12" s="26">
        <v>4394</v>
      </c>
      <c r="U12" s="26">
        <v>5235</v>
      </c>
      <c r="V12" s="25">
        <f>100-T12/U12*100</f>
        <v>16.064947468958934</v>
      </c>
      <c r="W12" s="26">
        <v>4328</v>
      </c>
      <c r="X12" s="26">
        <v>5256</v>
      </c>
      <c r="Y12" s="25">
        <f>100-W12/X12*100</f>
        <v>17.656012176560125</v>
      </c>
      <c r="Z12" s="26">
        <v>4512</v>
      </c>
      <c r="AA12" s="26">
        <v>5446</v>
      </c>
      <c r="AB12" s="27">
        <f>100-Z12/AA12*100</f>
        <v>17.150201983106868</v>
      </c>
      <c r="AC12" s="28">
        <v>4392</v>
      </c>
      <c r="AD12" s="26">
        <v>5425</v>
      </c>
      <c r="AE12" s="30">
        <f t="shared" si="0"/>
        <v>19.041474654377879</v>
      </c>
      <c r="AF12" s="26">
        <v>4715</v>
      </c>
      <c r="AG12" s="26">
        <v>5737</v>
      </c>
      <c r="AH12" s="27">
        <f t="shared" si="1"/>
        <v>17.814188600313756</v>
      </c>
      <c r="AI12" s="28">
        <v>4772</v>
      </c>
      <c r="AJ12" s="29">
        <v>5648</v>
      </c>
      <c r="AK12" s="30">
        <f t="shared" si="2"/>
        <v>15.509915014164307</v>
      </c>
      <c r="AL12" s="28">
        <v>5074</v>
      </c>
      <c r="AM12" s="29">
        <v>6185</v>
      </c>
      <c r="AN12" s="30">
        <f t="shared" si="3"/>
        <v>17.962813257881976</v>
      </c>
      <c r="AO12" s="26">
        <v>5231</v>
      </c>
      <c r="AP12" s="29">
        <v>6227</v>
      </c>
      <c r="AQ12" s="27">
        <f t="shared" si="4"/>
        <v>15.994861088806815</v>
      </c>
    </row>
    <row r="13" spans="1:43" ht="26.25" customHeight="1">
      <c r="A13" s="31" t="s">
        <v>27</v>
      </c>
      <c r="B13" s="32">
        <v>45574</v>
      </c>
      <c r="C13" s="32">
        <v>55939</v>
      </c>
      <c r="D13" s="33">
        <f>100-B13/C13*100</f>
        <v>18.529112068503196</v>
      </c>
      <c r="E13" s="34">
        <v>49174</v>
      </c>
      <c r="F13" s="34">
        <v>60324</v>
      </c>
      <c r="G13" s="33">
        <f>100-E13/F13*100</f>
        <v>18.483522312843974</v>
      </c>
      <c r="H13" s="34">
        <v>52286</v>
      </c>
      <c r="I13" s="34">
        <v>64345</v>
      </c>
      <c r="J13" s="33">
        <f>100-H13/I13*100</f>
        <v>18.741160929365137</v>
      </c>
      <c r="K13" s="34">
        <v>55558</v>
      </c>
      <c r="L13" s="34">
        <v>67402</v>
      </c>
      <c r="M13" s="33">
        <v>17.572178867095928</v>
      </c>
      <c r="N13" s="34">
        <v>58305</v>
      </c>
      <c r="O13" s="34">
        <v>69395</v>
      </c>
      <c r="P13" s="33">
        <v>15.980978456661148</v>
      </c>
      <c r="Q13" s="34">
        <v>60519</v>
      </c>
      <c r="R13" s="34">
        <v>71215</v>
      </c>
      <c r="S13" s="33">
        <f>100-Q13/R13*100</f>
        <v>15.019307730113042</v>
      </c>
      <c r="T13" s="34">
        <v>64596</v>
      </c>
      <c r="U13" s="34">
        <v>74608</v>
      </c>
      <c r="V13" s="33">
        <f>100-T13/U13*100</f>
        <v>13.419472442633491</v>
      </c>
      <c r="W13" s="34">
        <v>67050</v>
      </c>
      <c r="X13" s="34">
        <v>77035</v>
      </c>
      <c r="Y13" s="33">
        <f>100-W13/X13*100</f>
        <v>12.961640812617631</v>
      </c>
      <c r="Z13" s="34">
        <v>68238</v>
      </c>
      <c r="AA13" s="34">
        <v>79150</v>
      </c>
      <c r="AB13" s="35">
        <f>100-Z13/AA13*100</f>
        <v>13.786481364497789</v>
      </c>
      <c r="AC13" s="36">
        <v>68429</v>
      </c>
      <c r="AD13" s="34">
        <v>80755</v>
      </c>
      <c r="AE13" s="37">
        <f t="shared" si="0"/>
        <v>15.263451179493529</v>
      </c>
      <c r="AF13" s="34">
        <v>70780</v>
      </c>
      <c r="AG13" s="34">
        <v>83139</v>
      </c>
      <c r="AH13" s="35">
        <f t="shared" si="1"/>
        <v>14.865466267335421</v>
      </c>
      <c r="AI13" s="36">
        <v>74835</v>
      </c>
      <c r="AJ13" s="38">
        <v>85977</v>
      </c>
      <c r="AK13" s="37">
        <f t="shared" si="2"/>
        <v>12.959279807390345</v>
      </c>
      <c r="AL13" s="36">
        <v>81215</v>
      </c>
      <c r="AM13" s="38">
        <v>93997</v>
      </c>
      <c r="AN13" s="37">
        <f t="shared" si="3"/>
        <v>13.598306328925389</v>
      </c>
      <c r="AO13" s="34">
        <v>83138</v>
      </c>
      <c r="AP13" s="38">
        <v>95496</v>
      </c>
      <c r="AQ13" s="35">
        <f t="shared" si="4"/>
        <v>12.940856161514617</v>
      </c>
    </row>
    <row r="14" spans="1:43" ht="26.25" customHeight="1">
      <c r="A14" s="39" t="s">
        <v>28</v>
      </c>
      <c r="B14" s="24">
        <v>2712</v>
      </c>
      <c r="C14" s="24">
        <v>3615</v>
      </c>
      <c r="D14" s="25">
        <f>100-B14/C14*100</f>
        <v>24.979253112033192</v>
      </c>
      <c r="E14" s="26">
        <v>2928</v>
      </c>
      <c r="F14" s="26">
        <v>3855</v>
      </c>
      <c r="G14" s="25">
        <f>100-E14/F14*100</f>
        <v>24.046692607003891</v>
      </c>
      <c r="H14" s="26">
        <v>3295</v>
      </c>
      <c r="I14" s="26">
        <v>4142</v>
      </c>
      <c r="J14" s="25">
        <f>100-H14/I14*100</f>
        <v>20.449058425881219</v>
      </c>
      <c r="K14" s="26">
        <v>3305</v>
      </c>
      <c r="L14" s="26">
        <v>4459</v>
      </c>
      <c r="M14" s="25">
        <v>25.88024220677282</v>
      </c>
      <c r="N14" s="26">
        <v>3916</v>
      </c>
      <c r="O14" s="26">
        <v>4752</v>
      </c>
      <c r="P14" s="25">
        <v>17.592592592592595</v>
      </c>
      <c r="Q14" s="26">
        <v>4035</v>
      </c>
      <c r="R14" s="26">
        <v>4869</v>
      </c>
      <c r="S14" s="25">
        <f>100-Q14/R14*100</f>
        <v>17.128773875539125</v>
      </c>
      <c r="T14" s="26">
        <v>4363</v>
      </c>
      <c r="U14" s="26">
        <v>5216</v>
      </c>
      <c r="V14" s="25">
        <f>100-T14/U14*100</f>
        <v>16.353527607361968</v>
      </c>
      <c r="W14" s="26">
        <v>4587</v>
      </c>
      <c r="X14" s="26">
        <v>5506</v>
      </c>
      <c r="Y14" s="25">
        <f>100-W14/X14*100</f>
        <v>16.690882673447149</v>
      </c>
      <c r="Z14" s="26">
        <v>4629</v>
      </c>
      <c r="AA14" s="26">
        <v>5584</v>
      </c>
      <c r="AB14" s="27">
        <f>100-Z14/AA14*100</f>
        <v>17.102435530085955</v>
      </c>
      <c r="AC14" s="28">
        <v>4804</v>
      </c>
      <c r="AD14" s="26">
        <v>5780</v>
      </c>
      <c r="AE14" s="30">
        <f t="shared" si="0"/>
        <v>16.885813148788927</v>
      </c>
      <c r="AF14" s="26">
        <v>4938</v>
      </c>
      <c r="AG14" s="26">
        <v>5843</v>
      </c>
      <c r="AH14" s="27">
        <f t="shared" si="1"/>
        <v>15.488618860174569</v>
      </c>
      <c r="AI14" s="28">
        <v>5125</v>
      </c>
      <c r="AJ14" s="29">
        <v>5917</v>
      </c>
      <c r="AK14" s="30">
        <f t="shared" si="2"/>
        <v>13.385161399357784</v>
      </c>
      <c r="AL14" s="28">
        <v>5290</v>
      </c>
      <c r="AM14" s="29">
        <v>6333</v>
      </c>
      <c r="AN14" s="30">
        <f t="shared" si="3"/>
        <v>16.469287857255637</v>
      </c>
      <c r="AO14" s="26">
        <v>5377</v>
      </c>
      <c r="AP14" s="29">
        <v>6433</v>
      </c>
      <c r="AQ14" s="27">
        <f t="shared" si="4"/>
        <v>16.415358308720656</v>
      </c>
    </row>
    <row r="15" spans="1:43" ht="26.25" customHeight="1" thickBot="1">
      <c r="A15" s="40" t="s">
        <v>29</v>
      </c>
      <c r="B15" s="41">
        <v>97258</v>
      </c>
      <c r="C15" s="41">
        <v>122503</v>
      </c>
      <c r="D15" s="42">
        <v>20.607658587952955</v>
      </c>
      <c r="E15" s="43">
        <v>104659</v>
      </c>
      <c r="F15" s="43">
        <v>129853</v>
      </c>
      <c r="G15" s="42">
        <v>19.40193911576938</v>
      </c>
      <c r="H15" s="43">
        <v>110549</v>
      </c>
      <c r="I15" s="43">
        <v>136000</v>
      </c>
      <c r="J15" s="42">
        <f>D15/F15</f>
        <v>1.5869990364452847E-4</v>
      </c>
      <c r="K15" s="43">
        <f>E15/F15</f>
        <v>0.80598060884230627</v>
      </c>
      <c r="L15" s="43">
        <v>141004</v>
      </c>
      <c r="M15" s="42">
        <v>17.863323026297124</v>
      </c>
      <c r="N15" s="43">
        <v>121814</v>
      </c>
      <c r="O15" s="43">
        <v>144034</v>
      </c>
      <c r="P15" s="42">
        <v>15.42691308996487</v>
      </c>
      <c r="Q15" s="43">
        <v>125951</v>
      </c>
      <c r="R15" s="43">
        <v>146605</v>
      </c>
      <c r="S15" s="42">
        <v>14.088196173391083</v>
      </c>
      <c r="T15" s="43">
        <v>132681</v>
      </c>
      <c r="U15" s="43">
        <v>152284</v>
      </c>
      <c r="V15" s="42">
        <v>12.87265897927557</v>
      </c>
      <c r="W15" s="43">
        <v>137726</v>
      </c>
      <c r="X15" s="43">
        <v>157743</v>
      </c>
      <c r="Y15" s="42">
        <v>12.689628065904671</v>
      </c>
      <c r="Z15" s="43">
        <v>141347</v>
      </c>
      <c r="AA15" s="43">
        <v>161956</v>
      </c>
      <c r="AB15" s="42">
        <v>12.725061127713701</v>
      </c>
      <c r="AC15" s="44">
        <f>SUM(AC10:AC14)</f>
        <v>141402</v>
      </c>
      <c r="AD15" s="43">
        <f>SUM(AD10:AD14)</f>
        <v>164409</v>
      </c>
      <c r="AE15" s="45">
        <f t="shared" si="0"/>
        <v>13.993759465722675</v>
      </c>
      <c r="AF15" s="43">
        <f>SUM(AF10:AF14)</f>
        <v>146261</v>
      </c>
      <c r="AG15" s="43">
        <f>SUM(AG10:AG14)</f>
        <v>168936</v>
      </c>
      <c r="AH15" s="42">
        <f t="shared" si="1"/>
        <v>13.42224274281385</v>
      </c>
      <c r="AI15" s="44">
        <f>SUM(AI10:AI14)</f>
        <v>153098</v>
      </c>
      <c r="AJ15" s="43">
        <f>SUM(AJ10:AJ14)</f>
        <v>173192</v>
      </c>
      <c r="AK15" s="45">
        <f t="shared" si="2"/>
        <v>11.602152524366019</v>
      </c>
      <c r="AL15" s="44">
        <f>SUM(AL10:AL14)</f>
        <v>166109</v>
      </c>
      <c r="AM15" s="43">
        <f>SUM(AM10:AM14)</f>
        <v>189233</v>
      </c>
      <c r="AN15" s="45">
        <f t="shared" si="3"/>
        <v>12.219855944787639</v>
      </c>
      <c r="AO15" s="43">
        <f>SUM(AO10:AO14)</f>
        <v>170269</v>
      </c>
      <c r="AP15" s="43">
        <f>SUM(AP10:AP14)</f>
        <v>191620</v>
      </c>
      <c r="AQ15" s="42">
        <f t="shared" si="4"/>
        <v>11.142365097588979</v>
      </c>
    </row>
    <row r="16" spans="1:43" ht="17.25" customHeight="1" thickTop="1">
      <c r="AN16" s="46"/>
      <c r="AO16" s="46"/>
      <c r="AP16" s="47"/>
    </row>
  </sheetData>
  <mergeCells count="20">
    <mergeCell ref="T7:V7"/>
    <mergeCell ref="W7:Y7"/>
    <mergeCell ref="Z7:AB7"/>
    <mergeCell ref="AI7:AQ7"/>
    <mergeCell ref="A8:A9"/>
    <mergeCell ref="AC8:AE8"/>
    <mergeCell ref="AF8:AH8"/>
    <mergeCell ref="AI8:AK8"/>
    <mergeCell ref="AL8:AN8"/>
    <mergeCell ref="AO8:AQ8"/>
    <mergeCell ref="A1:AQ1"/>
    <mergeCell ref="A2:AQ2"/>
    <mergeCell ref="A3:AQ3"/>
    <mergeCell ref="A5:AQ5"/>
    <mergeCell ref="B7:D7"/>
    <mergeCell ref="E7:G7"/>
    <mergeCell ref="H7:J7"/>
    <mergeCell ref="K7:M7"/>
    <mergeCell ref="N7:P7"/>
    <mergeCell ref="Q7:S7"/>
  </mergeCells>
  <printOptions horizontalCentered="1"/>
  <pageMargins left="0.48" right="0.39" top="0.71" bottom="0.98425196850393704" header="0.51181102362204722" footer="0.51181102362204722"/>
  <pageSetup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 REP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2016-03-07T22:06:07Z</dcterms:created>
  <dcterms:modified xsi:type="dcterms:W3CDTF">2016-03-07T22:06:19Z</dcterms:modified>
</cp:coreProperties>
</file>